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625"/>
  </bookViews>
  <sheets>
    <sheet name="Traveltimes" sheetId="5" r:id="rId1"/>
  </sheets>
  <definedNames>
    <definedName name="BeaufortPlus">#REF!</definedName>
    <definedName name="CalcRange">#REF!</definedName>
    <definedName name="Excel_BuiltIn_Print_Area_1">"#REF!"</definedName>
    <definedName name="Excel_BuiltIn_Print_Titles_1">"#REF!"</definedName>
  </definedNames>
  <calcPr calcId="145621"/>
</workbook>
</file>

<file path=xl/calcChain.xml><?xml version="1.0" encoding="utf-8"?>
<calcChain xmlns="http://schemas.openxmlformats.org/spreadsheetml/2006/main">
  <c r="F1" i="5" l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l="1"/>
  <c r="Y1" i="5" l="1"/>
  <c r="Z1" i="5" l="1"/>
  <c r="B4" i="5"/>
  <c r="C4" i="5" s="1"/>
  <c r="P4" i="5" s="1"/>
  <c r="B5" i="5"/>
  <c r="C5" i="5" s="1"/>
  <c r="Y5" i="5" s="1"/>
  <c r="B6" i="5"/>
  <c r="C6" i="5" s="1"/>
  <c r="Y6" i="5" s="1"/>
  <c r="N6" i="5"/>
  <c r="V6" i="5"/>
  <c r="B7" i="5"/>
  <c r="C7" i="5" s="1"/>
  <c r="B8" i="5"/>
  <c r="C8" i="5" s="1"/>
  <c r="J8" i="5" s="1"/>
  <c r="N8" i="5"/>
  <c r="V8" i="5"/>
  <c r="B9" i="5"/>
  <c r="C9" i="5" s="1"/>
  <c r="Y9" i="5" s="1"/>
  <c r="B10" i="5"/>
  <c r="C10" i="5" s="1"/>
  <c r="J10" i="5" s="1"/>
  <c r="N10" i="5"/>
  <c r="V10" i="5"/>
  <c r="B11" i="5"/>
  <c r="C11" i="5" s="1"/>
  <c r="B12" i="5"/>
  <c r="C12" i="5" s="1"/>
  <c r="J12" i="5" s="1"/>
  <c r="N12" i="5"/>
  <c r="V12" i="5"/>
  <c r="B13" i="5"/>
  <c r="C13" i="5" s="1"/>
  <c r="B14" i="5"/>
  <c r="C14" i="5" s="1"/>
  <c r="J14" i="5" s="1"/>
  <c r="N14" i="5"/>
  <c r="S14" i="5"/>
  <c r="Y10" i="5" l="1"/>
  <c r="U14" i="5"/>
  <c r="Q14" i="5"/>
  <c r="R12" i="5"/>
  <c r="R10" i="5"/>
  <c r="R8" i="5"/>
  <c r="R6" i="5"/>
  <c r="J6" i="5"/>
  <c r="G13" i="5"/>
  <c r="F13" i="5"/>
  <c r="W13" i="5"/>
  <c r="X13" i="5"/>
  <c r="W11" i="5"/>
  <c r="F11" i="5"/>
  <c r="G11" i="5"/>
  <c r="X11" i="5"/>
  <c r="W7" i="5"/>
  <c r="F7" i="5"/>
  <c r="G7" i="5"/>
  <c r="X7" i="5"/>
  <c r="H4" i="5"/>
  <c r="G4" i="5"/>
  <c r="F4" i="5"/>
  <c r="D22" i="5" s="1"/>
  <c r="W4" i="5"/>
  <c r="X4" i="5"/>
  <c r="Y11" i="5"/>
  <c r="H14" i="5"/>
  <c r="G14" i="5"/>
  <c r="W14" i="5"/>
  <c r="F14" i="5"/>
  <c r="X14" i="5"/>
  <c r="H12" i="5"/>
  <c r="G12" i="5"/>
  <c r="F12" i="5"/>
  <c r="W12" i="5"/>
  <c r="X12" i="5"/>
  <c r="H10" i="5"/>
  <c r="G10" i="5"/>
  <c r="W10" i="5"/>
  <c r="F10" i="5"/>
  <c r="X10" i="5"/>
  <c r="H8" i="5"/>
  <c r="G8" i="5"/>
  <c r="F8" i="5"/>
  <c r="W8" i="5"/>
  <c r="X8" i="5"/>
  <c r="H6" i="5"/>
  <c r="G6" i="5"/>
  <c r="W6" i="5"/>
  <c r="F6" i="5"/>
  <c r="X6" i="5"/>
  <c r="T4" i="5"/>
  <c r="L4" i="5"/>
  <c r="Y13" i="5"/>
  <c r="Y4" i="5"/>
  <c r="Y8" i="5"/>
  <c r="Y12" i="5"/>
  <c r="G9" i="5"/>
  <c r="F9" i="5"/>
  <c r="W9" i="5"/>
  <c r="X9" i="5"/>
  <c r="G5" i="5"/>
  <c r="W5" i="5"/>
  <c r="F5" i="5"/>
  <c r="X5" i="5"/>
  <c r="Y7" i="5"/>
  <c r="Y14" i="5"/>
  <c r="Z13" i="5"/>
  <c r="Z11" i="5"/>
  <c r="Z9" i="5"/>
  <c r="Z7" i="5"/>
  <c r="Z5" i="5"/>
  <c r="Z14" i="5"/>
  <c r="Z12" i="5"/>
  <c r="Z10" i="5"/>
  <c r="Z8" i="5"/>
  <c r="Z6" i="5"/>
  <c r="Z4" i="5"/>
  <c r="AA1" i="5"/>
  <c r="I13" i="5"/>
  <c r="O13" i="5"/>
  <c r="K13" i="5"/>
  <c r="S13" i="5"/>
  <c r="I11" i="5"/>
  <c r="O11" i="5"/>
  <c r="K11" i="5"/>
  <c r="S11" i="5"/>
  <c r="I9" i="5"/>
  <c r="K9" i="5"/>
  <c r="O9" i="5"/>
  <c r="S9" i="5"/>
  <c r="I7" i="5"/>
  <c r="K7" i="5"/>
  <c r="S7" i="5"/>
  <c r="O7" i="5"/>
  <c r="V4" i="5"/>
  <c r="R4" i="5"/>
  <c r="N4" i="5"/>
  <c r="J4" i="5"/>
  <c r="I5" i="5"/>
  <c r="M5" i="5"/>
  <c r="Q5" i="5"/>
  <c r="U5" i="5"/>
  <c r="K5" i="5"/>
  <c r="O5" i="5"/>
  <c r="S5" i="5"/>
  <c r="V14" i="5"/>
  <c r="T14" i="5"/>
  <c r="R14" i="5"/>
  <c r="P14" i="5"/>
  <c r="L14" i="5"/>
  <c r="U13" i="5"/>
  <c r="Q13" i="5"/>
  <c r="M13" i="5"/>
  <c r="T12" i="5"/>
  <c r="P12" i="5"/>
  <c r="L12" i="5"/>
  <c r="U11" i="5"/>
  <c r="Q11" i="5"/>
  <c r="M11" i="5"/>
  <c r="T10" i="5"/>
  <c r="P10" i="5"/>
  <c r="L10" i="5"/>
  <c r="U9" i="5"/>
  <c r="Q9" i="5"/>
  <c r="M9" i="5"/>
  <c r="T8" i="5"/>
  <c r="P8" i="5"/>
  <c r="L8" i="5"/>
  <c r="U7" i="5"/>
  <c r="Q7" i="5"/>
  <c r="M7" i="5"/>
  <c r="T6" i="5"/>
  <c r="P6" i="5"/>
  <c r="L6" i="5"/>
  <c r="I14" i="5"/>
  <c r="K14" i="5"/>
  <c r="M14" i="5"/>
  <c r="O14" i="5"/>
  <c r="H13" i="5"/>
  <c r="J13" i="5"/>
  <c r="L13" i="5"/>
  <c r="N13" i="5"/>
  <c r="P13" i="5"/>
  <c r="R13" i="5"/>
  <c r="T13" i="5"/>
  <c r="V13" i="5"/>
  <c r="I12" i="5"/>
  <c r="K12" i="5"/>
  <c r="M12" i="5"/>
  <c r="O12" i="5"/>
  <c r="Q12" i="5"/>
  <c r="S12" i="5"/>
  <c r="U12" i="5"/>
  <c r="H11" i="5"/>
  <c r="J11" i="5"/>
  <c r="L11" i="5"/>
  <c r="N11" i="5"/>
  <c r="P11" i="5"/>
  <c r="R11" i="5"/>
  <c r="T11" i="5"/>
  <c r="V11" i="5"/>
  <c r="I10" i="5"/>
  <c r="K10" i="5"/>
  <c r="M10" i="5"/>
  <c r="O10" i="5"/>
  <c r="Q10" i="5"/>
  <c r="S10" i="5"/>
  <c r="U10" i="5"/>
  <c r="H9" i="5"/>
  <c r="J9" i="5"/>
  <c r="L9" i="5"/>
  <c r="N9" i="5"/>
  <c r="P9" i="5"/>
  <c r="R9" i="5"/>
  <c r="T9" i="5"/>
  <c r="V9" i="5"/>
  <c r="I8" i="5"/>
  <c r="K8" i="5"/>
  <c r="M8" i="5"/>
  <c r="O8" i="5"/>
  <c r="Q8" i="5"/>
  <c r="S8" i="5"/>
  <c r="U8" i="5"/>
  <c r="H7" i="5"/>
  <c r="J7" i="5"/>
  <c r="L7" i="5"/>
  <c r="N7" i="5"/>
  <c r="P7" i="5"/>
  <c r="R7" i="5"/>
  <c r="T7" i="5"/>
  <c r="V7" i="5"/>
  <c r="I6" i="5"/>
  <c r="K6" i="5"/>
  <c r="M6" i="5"/>
  <c r="O6" i="5"/>
  <c r="Q6" i="5"/>
  <c r="S6" i="5"/>
  <c r="U6" i="5"/>
  <c r="H5" i="5"/>
  <c r="J5" i="5"/>
  <c r="L5" i="5"/>
  <c r="N5" i="5"/>
  <c r="P5" i="5"/>
  <c r="R5" i="5"/>
  <c r="T5" i="5"/>
  <c r="V5" i="5"/>
  <c r="I4" i="5"/>
  <c r="K4" i="5"/>
  <c r="M4" i="5"/>
  <c r="O4" i="5"/>
  <c r="Q4" i="5"/>
  <c r="S4" i="5"/>
  <c r="U4" i="5"/>
  <c r="AA14" i="5" l="1"/>
  <c r="AA12" i="5"/>
  <c r="AA10" i="5"/>
  <c r="AA8" i="5"/>
  <c r="AA6" i="5"/>
  <c r="AA4" i="5"/>
  <c r="AB1" i="5"/>
  <c r="AA13" i="5"/>
  <c r="AA11" i="5"/>
  <c r="AA9" i="5"/>
  <c r="AA7" i="5"/>
  <c r="AA5" i="5"/>
  <c r="AB13" i="5" l="1"/>
  <c r="AB11" i="5"/>
  <c r="AB9" i="5"/>
  <c r="AB7" i="5"/>
  <c r="AB5" i="5"/>
  <c r="AB14" i="5"/>
  <c r="AB12" i="5"/>
  <c r="AB10" i="5"/>
  <c r="AB8" i="5"/>
  <c r="AB6" i="5"/>
  <c r="AB4" i="5"/>
  <c r="AC1" i="5"/>
  <c r="AC14" i="5" l="1"/>
  <c r="AC12" i="5"/>
  <c r="AC10" i="5"/>
  <c r="AC8" i="5"/>
  <c r="AC6" i="5"/>
  <c r="AC4" i="5"/>
  <c r="AC13" i="5"/>
  <c r="AC11" i="5"/>
  <c r="AC9" i="5"/>
  <c r="AC7" i="5"/>
  <c r="AC5" i="5"/>
</calcChain>
</file>

<file path=xl/sharedStrings.xml><?xml version="1.0" encoding="utf-8"?>
<sst xmlns="http://schemas.openxmlformats.org/spreadsheetml/2006/main" count="20" uniqueCount="10">
  <si>
    <t>Total nm</t>
  </si>
  <si>
    <t>Average SOG</t>
  </si>
  <si>
    <t>Traveltime</t>
  </si>
  <si>
    <t>Departure</t>
  </si>
  <si>
    <t>Arrival</t>
  </si>
  <si>
    <t>Travelhours</t>
  </si>
  <si>
    <t>Formel für "Bedingte Formatierung":</t>
  </si>
  <si>
    <t>Fill in grey cells</t>
  </si>
  <si>
    <t>Best arrivaltimes</t>
  </si>
  <si>
    <t>Best departuretimes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</si>
</sst>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\ hh:mm"/>
    <numFmt numFmtId="165" formatCode="0.0"/>
  </numFmts>
  <fonts count="2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58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57"/>
      <name val="Calibri"/>
      <family val="2"/>
    </font>
    <font>
      <b/>
      <sz val="13"/>
      <color indexed="57"/>
      <name val="Calibri"/>
      <family val="2"/>
    </font>
    <font>
      <b/>
      <sz val="11"/>
      <color indexed="57"/>
      <name val="Calibri"/>
      <family val="2"/>
    </font>
    <font>
      <b/>
      <sz val="18"/>
      <color indexed="57"/>
      <name val="Cambria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indexed="12"/>
      <name val="Arial"/>
    </font>
    <font>
      <sz val="10"/>
      <color theme="0"/>
      <name val="Arial"/>
      <family val="2"/>
    </font>
    <font>
      <sz val="4"/>
      <name val="Arial"/>
      <family val="2"/>
    </font>
    <font>
      <b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45"/>
        <bgColor indexed="55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44"/>
      </patternFill>
    </fill>
    <fill>
      <patternFill patternType="solid">
        <fgColor indexed="48"/>
        <bgColor indexed="23"/>
      </patternFill>
    </fill>
    <fill>
      <patternFill patternType="solid">
        <fgColor indexed="52"/>
        <bgColor indexed="61"/>
      </patternFill>
    </fill>
    <fill>
      <patternFill patternType="solid">
        <fgColor indexed="54"/>
        <bgColor indexed="62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31"/>
      </patternFill>
    </fill>
    <fill>
      <patternFill patternType="solid">
        <fgColor indexed="9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33"/>
      </patternFill>
    </fill>
    <fill>
      <patternFill patternType="solid">
        <fgColor indexed="23"/>
        <b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1" applyNumberFormat="0" applyAlignment="0" applyProtection="0"/>
    <xf numFmtId="0" fontId="4" fillId="13" borderId="2" applyNumberFormat="0" applyAlignment="0" applyProtection="0"/>
    <xf numFmtId="0" fontId="5" fillId="6" borderId="2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9" fillId="0" borderId="0" applyFill="0" applyBorder="0" applyAlignment="0" applyProtection="0"/>
    <xf numFmtId="0" fontId="8" fillId="2" borderId="0" applyNumberFormat="0" applyBorder="0" applyAlignment="0" applyProtection="0"/>
    <xf numFmtId="0" fontId="9" fillId="14" borderId="0" applyNumberFormat="0" applyBorder="0" applyAlignment="0" applyProtection="0"/>
    <xf numFmtId="0" fontId="19" fillId="4" borderId="2" applyNumberFormat="0" applyAlignment="0" applyProtection="0"/>
    <xf numFmtId="0" fontId="10" fillId="15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8" applyNumberFormat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Font="1" applyAlignment="1">
      <alignment horizontal="left" vertical="top" wrapText="1"/>
    </xf>
    <xf numFmtId="0" fontId="17" fillId="0" borderId="0" xfId="0" applyFont="1"/>
    <xf numFmtId="0" fontId="0" fillId="0" borderId="0" xfId="0" applyAlignment="1">
      <alignment horizontal="left" vertical="top"/>
    </xf>
    <xf numFmtId="164" fontId="0" fillId="0" borderId="0" xfId="0" applyNumberFormat="1"/>
    <xf numFmtId="0" fontId="18" fillId="0" borderId="0" xfId="0" applyFont="1" applyAlignment="1">
      <alignment horizontal="left" vertical="top"/>
    </xf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left" vertical="top"/>
    </xf>
    <xf numFmtId="165" fontId="0" fillId="0" borderId="0" xfId="0" applyNumberFormat="1" applyFont="1" applyAlignment="1">
      <alignment horizontal="left" vertical="top" wrapText="1"/>
    </xf>
    <xf numFmtId="20" fontId="22" fillId="0" borderId="0" xfId="0" applyNumberFormat="1" applyFont="1"/>
    <xf numFmtId="0" fontId="0" fillId="17" borderId="0" xfId="0" applyFill="1"/>
    <xf numFmtId="165" fontId="0" fillId="17" borderId="0" xfId="0" applyNumberFormat="1" applyFill="1"/>
    <xf numFmtId="164" fontId="0" fillId="17" borderId="0" xfId="0" applyNumberFormat="1" applyFill="1"/>
    <xf numFmtId="164" fontId="0" fillId="18" borderId="0" xfId="0" applyNumberFormat="1" applyFill="1"/>
    <xf numFmtId="0" fontId="0" fillId="0" borderId="0" xfId="0"/>
    <xf numFmtId="0" fontId="23" fillId="0" borderId="0" xfId="0" applyFont="1" applyAlignment="1">
      <alignment horizontal="left" vertical="top"/>
    </xf>
    <xf numFmtId="165" fontId="23" fillId="0" borderId="0" xfId="0" applyNumberFormat="1" applyFont="1" applyAlignment="1">
      <alignment horizontal="left" vertical="top"/>
    </xf>
    <xf numFmtId="0" fontId="0" fillId="19" borderId="0" xfId="0" applyFill="1" applyAlignment="1">
      <alignment horizontal="left" vertical="top"/>
    </xf>
    <xf numFmtId="164" fontId="24" fillId="19" borderId="0" xfId="0" applyNumberFormat="1" applyFont="1" applyFill="1"/>
    <xf numFmtId="3" fontId="24" fillId="19" borderId="0" xfId="0" applyNumberFormat="1" applyFont="1" applyFill="1"/>
    <xf numFmtId="0" fontId="17" fillId="19" borderId="0" xfId="0" applyFont="1" applyFill="1" applyAlignment="1">
      <alignment horizontal="left" vertical="top"/>
    </xf>
    <xf numFmtId="164" fontId="17" fillId="18" borderId="0" xfId="0" applyNumberFormat="1" applyFont="1" applyFill="1"/>
    <xf numFmtId="164" fontId="17" fillId="20" borderId="0" xfId="0" applyNumberFormat="1" applyFont="1" applyFill="1"/>
    <xf numFmtId="164" fontId="0" fillId="20" borderId="0" xfId="0" applyNumberFormat="1" applyFill="1"/>
  </cellXfs>
  <cellStyles count="6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7"/>
    <cellStyle name="20% - Akzent2" xfId="8"/>
    <cellStyle name="20% - Akzent3" xfId="9"/>
    <cellStyle name="20% - Akzent4" xfId="10"/>
    <cellStyle name="20% - Akzent5" xfId="11"/>
    <cellStyle name="20% - Akzent6" xfId="12"/>
    <cellStyle name="40 % - Akzent1" xfId="13" builtinId="31" customBuiltin="1"/>
    <cellStyle name="40 % - Akzent2" xfId="14" builtinId="35" customBuiltin="1"/>
    <cellStyle name="40 % - Akzent3" xfId="15" builtinId="39" customBuiltin="1"/>
    <cellStyle name="40 % - Akzent4" xfId="16" builtinId="43" customBuiltin="1"/>
    <cellStyle name="40 % - Akzent5" xfId="17" builtinId="47" customBuiltin="1"/>
    <cellStyle name="40 % - Akzent6" xfId="18" builtinId="51" customBuiltin="1"/>
    <cellStyle name="40% - Akzent1" xfId="19"/>
    <cellStyle name="40% - Akzent2" xfId="20"/>
    <cellStyle name="40% - Akzent3" xfId="21"/>
    <cellStyle name="40% - Akzent4" xfId="22"/>
    <cellStyle name="40% - Akzent5" xfId="23"/>
    <cellStyle name="40% - Akzent6" xfId="24"/>
    <cellStyle name="60 % - Akzent1" xfId="25" builtinId="32" customBuiltin="1"/>
    <cellStyle name="60 % - Akzent2" xfId="26" builtinId="36" customBuiltin="1"/>
    <cellStyle name="60 % - Akzent3" xfId="27" builtinId="40" customBuiltin="1"/>
    <cellStyle name="60 % - Akzent4" xfId="28" builtinId="44" customBuiltin="1"/>
    <cellStyle name="60 % - Akzent5" xfId="29" builtinId="48" customBuiltin="1"/>
    <cellStyle name="60 % - Akzent6" xfId="30" builtinId="52" customBuiltin="1"/>
    <cellStyle name="60% - Akzent1" xfId="31"/>
    <cellStyle name="60% - Akzent2" xfId="32"/>
    <cellStyle name="60% - Akzent3" xfId="33"/>
    <cellStyle name="60% - Akzent4" xfId="34"/>
    <cellStyle name="60% - Akzent5" xfId="35"/>
    <cellStyle name="60% - Akzent6" xfId="36"/>
    <cellStyle name="Akzent1" xfId="37" builtinId="29" customBuiltin="1"/>
    <cellStyle name="Akzent2" xfId="38" builtinId="33" customBuiltin="1"/>
    <cellStyle name="Akzent3" xfId="39" builtinId="37" customBuiltin="1"/>
    <cellStyle name="Akzent4" xfId="40" builtinId="41" customBuiltin="1"/>
    <cellStyle name="Akzent5" xfId="41" builtinId="45" customBuiltin="1"/>
    <cellStyle name="Akzent6" xfId="42" builtinId="49" customBuiltin="1"/>
    <cellStyle name="Ausgabe" xfId="43" builtinId="21" customBuiltin="1"/>
    <cellStyle name="Berechnung" xfId="44" builtinId="22" customBuiltin="1"/>
    <cellStyle name="Eingabe" xfId="45" builtinId="20" customBuiltin="1"/>
    <cellStyle name="Ergebnis 1" xfId="46"/>
    <cellStyle name="Ergebnis 2" xfId="47"/>
    <cellStyle name="Ergebnis 3" xfId="48"/>
    <cellStyle name="Erklärender Text" xfId="49" builtinId="53" customBuiltin="1"/>
    <cellStyle name="Euro" xfId="50"/>
    <cellStyle name="Gut" xfId="51" builtinId="26" customBuiltin="1"/>
    <cellStyle name="Hyperlink 2" xfId="66"/>
    <cellStyle name="Neutral" xfId="52" builtinId="28" customBuiltin="1"/>
    <cellStyle name="Notiz" xfId="53" builtinId="10" customBuiltin="1"/>
    <cellStyle name="Schlecht" xfId="54" builtinId="27" customBuiltin="1"/>
    <cellStyle name="Standard" xfId="0" builtinId="0"/>
    <cellStyle name="Standard 2" xfId="65"/>
    <cellStyle name="Überschrift 1" xfId="55" builtinId="16" customBuiltin="1"/>
    <cellStyle name="Überschrift 2" xfId="56" builtinId="17" customBuiltin="1"/>
    <cellStyle name="Überschrift 3" xfId="57" builtinId="18" customBuiltin="1"/>
    <cellStyle name="Überschrift 4" xfId="58" builtinId="19" customBuiltin="1"/>
    <cellStyle name="Überschrift 5" xfId="59"/>
    <cellStyle name="Überschrift 6" xfId="60"/>
    <cellStyle name="Überschrift 7" xfId="61"/>
    <cellStyle name="Verknüpfte Zelle" xfId="62" builtinId="24" customBuiltin="1"/>
    <cellStyle name="Warnender Text" xfId="63" builtinId="11" customBuiltin="1"/>
    <cellStyle name="Zelle überprüfen" xfId="64" builtinId="23" customBuiltin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3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B7DEE8"/>
      <rgbColor rgb="00600080"/>
      <rgbColor rgb="00FF8080"/>
      <rgbColor rgb="000099FF"/>
      <rgbColor rgb="00FF950E"/>
      <rgbColor rgb="00000080"/>
      <rgbColor rgb="00FF00FF"/>
      <rgbColor rgb="00AECF00"/>
      <rgbColor rgb="0000FFFF"/>
      <rgbColor rgb="00800080"/>
      <rgbColor rgb="00800000"/>
      <rgbColor rgb="00008080"/>
      <rgbColor rgb="000000FF"/>
      <rgbColor rgb="0033CC66"/>
      <rgbColor rgb="0069FFFF"/>
      <rgbColor rgb="00E0FFE0"/>
      <rgbColor rgb="00FFFF99"/>
      <rgbColor rgb="00A6CAF0"/>
      <rgbColor rgb="00B3A2C7"/>
      <rgbColor rgb="009999FF"/>
      <rgbColor rgb="00FAC090"/>
      <rgbColor rgb="004F81BD"/>
      <rgbColor rgb="003FB8CD"/>
      <rgbColor rgb="00488436"/>
      <rgbColor rgb="0092D050"/>
      <rgbColor rgb="008E5E42"/>
      <rgbColor rgb="00F79646"/>
      <rgbColor rgb="00624FAC"/>
      <rgbColor rgb="00999999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H32"/>
  <sheetViews>
    <sheetView tabSelected="1" zoomScale="99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1" sqref="B1"/>
    </sheetView>
  </sheetViews>
  <sheetFormatPr baseColWidth="10" defaultColWidth="11.5703125" defaultRowHeight="12.75" x14ac:dyDescent="0.2"/>
  <cols>
    <col min="1" max="1" width="12.140625" style="1" customWidth="1"/>
    <col min="2" max="2" width="9" style="9" customWidth="1"/>
    <col min="3" max="3" width="15.140625" style="1" customWidth="1"/>
    <col min="4" max="4" width="17.28515625" style="1" customWidth="1"/>
    <col min="5" max="5" width="3.42578125" style="1" customWidth="1"/>
    <col min="6" max="8" width="14.5703125" style="1" customWidth="1"/>
    <col min="9" max="9" width="14.28515625" style="1" customWidth="1"/>
    <col min="10" max="21" width="13.85546875" style="1" customWidth="1"/>
    <col min="22" max="29" width="14.140625" style="1" customWidth="1"/>
    <col min="30" max="200" width="11" style="1" customWidth="1"/>
    <col min="201" max="216" width="11.42578125" style="3" customWidth="1"/>
  </cols>
  <sheetData>
    <row r="1" spans="1:216" ht="15.75" x14ac:dyDescent="0.25">
      <c r="A1" s="2" t="s">
        <v>0</v>
      </c>
      <c r="B1" s="20">
        <v>176</v>
      </c>
      <c r="C1" t="s">
        <v>2</v>
      </c>
      <c r="D1" s="2" t="s">
        <v>3</v>
      </c>
      <c r="E1" s="6"/>
      <c r="F1" s="4">
        <f>D2+F3</f>
        <v>41418.291666666664</v>
      </c>
      <c r="G1" s="4">
        <f>F1+G3</f>
        <v>41418.333333333328</v>
      </c>
      <c r="H1" s="4">
        <f t="shared" ref="H1:V1" si="0">G1+H3</f>
        <v>41418.374999999993</v>
      </c>
      <c r="I1" s="14">
        <f t="shared" si="0"/>
        <v>41418.416666666657</v>
      </c>
      <c r="J1" s="14">
        <f t="shared" si="0"/>
        <v>41418.458333333321</v>
      </c>
      <c r="K1" s="14">
        <f t="shared" si="0"/>
        <v>41418.499999999985</v>
      </c>
      <c r="L1" s="14">
        <f t="shared" si="0"/>
        <v>41418.54166666665</v>
      </c>
      <c r="M1" s="14">
        <f t="shared" si="0"/>
        <v>41418.583333333314</v>
      </c>
      <c r="N1" s="14">
        <f t="shared" si="0"/>
        <v>41418.624999999978</v>
      </c>
      <c r="O1" s="4">
        <f t="shared" si="0"/>
        <v>41418.666666666642</v>
      </c>
      <c r="P1" s="4">
        <f t="shared" si="0"/>
        <v>41418.708333333307</v>
      </c>
      <c r="Q1" s="4">
        <f t="shared" si="0"/>
        <v>41418.749999999971</v>
      </c>
      <c r="R1" s="4">
        <f t="shared" si="0"/>
        <v>41418.791666666635</v>
      </c>
      <c r="S1" s="4">
        <f t="shared" si="0"/>
        <v>41418.833333333299</v>
      </c>
      <c r="T1" s="4">
        <f t="shared" si="0"/>
        <v>41418.874999999964</v>
      </c>
      <c r="U1" s="4">
        <f t="shared" si="0"/>
        <v>41418.916666666628</v>
      </c>
      <c r="V1" s="4">
        <f t="shared" si="0"/>
        <v>41418.958333333292</v>
      </c>
      <c r="W1" s="4">
        <f t="shared" ref="W1" si="1">V1+W3</f>
        <v>41418.999999999956</v>
      </c>
      <c r="X1" s="4">
        <f t="shared" ref="X1" si="2">W1+X3</f>
        <v>41419.041666666621</v>
      </c>
      <c r="Y1" s="4">
        <f t="shared" ref="Y1" si="3">X1+Y3</f>
        <v>41419.083333333285</v>
      </c>
      <c r="Z1" s="4">
        <f t="shared" ref="Z1" si="4">Y1+Z3</f>
        <v>41419.124999999949</v>
      </c>
      <c r="AA1" s="4">
        <f t="shared" ref="AA1" si="5">Z1+AA3</f>
        <v>41419.166666666613</v>
      </c>
      <c r="AB1" s="4">
        <f t="shared" ref="AB1" si="6">AA1+AB3</f>
        <v>41419.208333333278</v>
      </c>
      <c r="AC1" s="4">
        <f t="shared" ref="AC1" si="7">AB1+AC3</f>
        <v>41419.249999999942</v>
      </c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</row>
    <row r="2" spans="1:216" s="15" customFormat="1" ht="15.75" x14ac:dyDescent="0.25">
      <c r="A2" s="2"/>
      <c r="D2" s="19">
        <v>41418.25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16" x14ac:dyDescent="0.2">
      <c r="A3" t="s">
        <v>1</v>
      </c>
      <c r="B3" s="7" t="s">
        <v>5</v>
      </c>
      <c r="C3"/>
      <c r="E3" s="4"/>
      <c r="F3" s="10">
        <v>4.1666666666666664E-2</v>
      </c>
      <c r="G3" s="10">
        <v>4.1666666666666664E-2</v>
      </c>
      <c r="H3" s="10">
        <v>4.1666666666666664E-2</v>
      </c>
      <c r="I3" s="10">
        <v>4.1666666666666664E-2</v>
      </c>
      <c r="J3" s="10">
        <v>4.1666666666666664E-2</v>
      </c>
      <c r="K3" s="10">
        <v>4.1666666666666664E-2</v>
      </c>
      <c r="L3" s="10">
        <v>4.1666666666666664E-2</v>
      </c>
      <c r="M3" s="10">
        <v>4.1666666666666664E-2</v>
      </c>
      <c r="N3" s="10">
        <v>4.1666666666666664E-2</v>
      </c>
      <c r="O3" s="10">
        <v>4.1666666666666664E-2</v>
      </c>
      <c r="P3" s="10">
        <v>4.1666666666666664E-2</v>
      </c>
      <c r="Q3" s="10">
        <v>4.1666666666666664E-2</v>
      </c>
      <c r="R3" s="10">
        <v>4.1666666666666664E-2</v>
      </c>
      <c r="S3" s="10">
        <v>4.1666666666666664E-2</v>
      </c>
      <c r="T3" s="10">
        <v>4.1666666666666664E-2</v>
      </c>
      <c r="U3" s="10">
        <v>4.1666666666666664E-2</v>
      </c>
      <c r="V3" s="10">
        <v>4.1666666666666664E-2</v>
      </c>
      <c r="W3" s="10">
        <v>4.1666666666666664E-2</v>
      </c>
      <c r="X3" s="10">
        <v>4.1666666666666664E-2</v>
      </c>
      <c r="Y3" s="10">
        <v>4.1666666666666664E-2</v>
      </c>
      <c r="Z3" s="10">
        <v>4.1666666666666664E-2</v>
      </c>
      <c r="AA3" s="10">
        <v>4.1666666666666664E-2</v>
      </c>
      <c r="AB3" s="10">
        <v>4.1666666666666664E-2</v>
      </c>
      <c r="AC3" s="10">
        <v>4.1666666666666664E-2</v>
      </c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</row>
    <row r="4" spans="1:216" x14ac:dyDescent="0.2">
      <c r="A4">
        <v>3</v>
      </c>
      <c r="B4" s="7">
        <f t="shared" ref="B4:B14" si="8">B$1/A4</f>
        <v>58.666666666666664</v>
      </c>
      <c r="C4" s="4">
        <f t="shared" ref="C4:C14" si="9">B4/24</f>
        <v>2.4444444444444442</v>
      </c>
      <c r="D4" s="6" t="s">
        <v>4</v>
      </c>
      <c r="E4" s="3"/>
      <c r="F4" s="4">
        <f t="shared" ref="F4:W14" si="10">F$1+$C4</f>
        <v>41420.736111111109</v>
      </c>
      <c r="G4" s="4">
        <f t="shared" si="10"/>
        <v>41420.777777777774</v>
      </c>
      <c r="H4" s="4">
        <f t="shared" si="10"/>
        <v>41420.819444444438</v>
      </c>
      <c r="I4" s="4">
        <f t="shared" si="10"/>
        <v>41420.861111111102</v>
      </c>
      <c r="J4" s="4">
        <f t="shared" si="10"/>
        <v>41420.902777777766</v>
      </c>
      <c r="K4" s="4">
        <f t="shared" si="10"/>
        <v>41420.944444444431</v>
      </c>
      <c r="L4" s="4">
        <f t="shared" si="10"/>
        <v>41420.986111111095</v>
      </c>
      <c r="M4" s="4">
        <f t="shared" si="10"/>
        <v>41421.027777777759</v>
      </c>
      <c r="N4" s="4">
        <f t="shared" si="10"/>
        <v>41421.069444444423</v>
      </c>
      <c r="O4" s="4">
        <f t="shared" si="10"/>
        <v>41421.111111111088</v>
      </c>
      <c r="P4" s="4">
        <f t="shared" si="10"/>
        <v>41421.152777777752</v>
      </c>
      <c r="Q4" s="4">
        <f t="shared" si="10"/>
        <v>41421.194444444416</v>
      </c>
      <c r="R4" s="4">
        <f t="shared" si="10"/>
        <v>41421.23611111108</v>
      </c>
      <c r="S4" s="4">
        <f t="shared" si="10"/>
        <v>41421.277777777745</v>
      </c>
      <c r="T4" s="4">
        <f t="shared" si="10"/>
        <v>41421.319444444409</v>
      </c>
      <c r="U4" s="4">
        <f t="shared" si="10"/>
        <v>41421.361111111073</v>
      </c>
      <c r="V4" s="4">
        <f t="shared" si="10"/>
        <v>41421.402777777737</v>
      </c>
      <c r="W4" s="4">
        <f t="shared" si="10"/>
        <v>41421.444444444402</v>
      </c>
      <c r="X4" s="4">
        <f t="shared" ref="W4:AC14" si="11">X$1+$C4</f>
        <v>41421.486111111066</v>
      </c>
      <c r="Y4" s="4">
        <f t="shared" si="11"/>
        <v>41421.52777777773</v>
      </c>
      <c r="Z4" s="4">
        <f t="shared" si="11"/>
        <v>41421.569444444394</v>
      </c>
      <c r="AA4" s="4">
        <f t="shared" si="11"/>
        <v>41421.611111111059</v>
      </c>
      <c r="AB4" s="4">
        <f t="shared" si="11"/>
        <v>41421.652777777723</v>
      </c>
      <c r="AC4" s="4">
        <f t="shared" si="11"/>
        <v>41421.694444444387</v>
      </c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2">
      <c r="A5">
        <v>3.5</v>
      </c>
      <c r="B5" s="7">
        <f t="shared" si="8"/>
        <v>50.285714285714285</v>
      </c>
      <c r="C5" s="4">
        <f t="shared" si="9"/>
        <v>2.0952380952380953</v>
      </c>
      <c r="D5" s="15" t="s">
        <v>4</v>
      </c>
      <c r="E5" s="3"/>
      <c r="F5" s="4">
        <f t="shared" si="10"/>
        <v>41420.386904761901</v>
      </c>
      <c r="G5" s="4">
        <f t="shared" si="10"/>
        <v>41420.428571428565</v>
      </c>
      <c r="H5" s="4">
        <f t="shared" si="10"/>
        <v>41420.470238095229</v>
      </c>
      <c r="I5" s="4">
        <f t="shared" si="10"/>
        <v>41420.511904761894</v>
      </c>
      <c r="J5" s="4">
        <f t="shared" si="10"/>
        <v>41420.553571428558</v>
      </c>
      <c r="K5" s="4">
        <f t="shared" si="10"/>
        <v>41420.595238095222</v>
      </c>
      <c r="L5" s="4">
        <f t="shared" si="10"/>
        <v>41420.636904761886</v>
      </c>
      <c r="M5" s="4">
        <f t="shared" si="10"/>
        <v>41420.678571428551</v>
      </c>
      <c r="N5" s="4">
        <f t="shared" si="10"/>
        <v>41420.720238095215</v>
      </c>
      <c r="O5" s="4">
        <f t="shared" si="10"/>
        <v>41420.761904761879</v>
      </c>
      <c r="P5" s="4">
        <f t="shared" si="10"/>
        <v>41420.803571428543</v>
      </c>
      <c r="Q5" s="4">
        <f t="shared" si="10"/>
        <v>41420.845238095208</v>
      </c>
      <c r="R5" s="4">
        <f t="shared" si="10"/>
        <v>41420.886904761872</v>
      </c>
      <c r="S5" s="4">
        <f t="shared" si="10"/>
        <v>41420.928571428536</v>
      </c>
      <c r="T5" s="4">
        <f t="shared" si="10"/>
        <v>41420.9702380952</v>
      </c>
      <c r="U5" s="4">
        <f t="shared" si="10"/>
        <v>41421.011904761865</v>
      </c>
      <c r="V5" s="4">
        <f t="shared" si="10"/>
        <v>41421.053571428529</v>
      </c>
      <c r="W5" s="4">
        <f t="shared" si="11"/>
        <v>41421.095238095193</v>
      </c>
      <c r="X5" s="4">
        <f t="shared" si="11"/>
        <v>41421.136904761857</v>
      </c>
      <c r="Y5" s="4">
        <f t="shared" si="11"/>
        <v>41421.178571428522</v>
      </c>
      <c r="Z5" s="4">
        <f t="shared" si="11"/>
        <v>41421.220238095186</v>
      </c>
      <c r="AA5" s="4">
        <f t="shared" si="11"/>
        <v>41421.26190476185</v>
      </c>
      <c r="AB5" s="4">
        <f t="shared" si="11"/>
        <v>41421.303571428514</v>
      </c>
      <c r="AC5" s="4">
        <f t="shared" si="11"/>
        <v>41421.345238095179</v>
      </c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</row>
    <row r="6" spans="1:216" x14ac:dyDescent="0.2">
      <c r="A6" s="11">
        <v>4</v>
      </c>
      <c r="B6" s="12">
        <f t="shared" si="8"/>
        <v>44</v>
      </c>
      <c r="C6" s="13">
        <f t="shared" si="9"/>
        <v>1.8333333333333333</v>
      </c>
      <c r="D6" s="13" t="s">
        <v>4</v>
      </c>
      <c r="E6" s="3"/>
      <c r="F6" s="4">
        <f t="shared" si="10"/>
        <v>41420.125</v>
      </c>
      <c r="G6" s="4">
        <f t="shared" si="10"/>
        <v>41420.166666666664</v>
      </c>
      <c r="H6" s="4">
        <f t="shared" si="10"/>
        <v>41420.208333333328</v>
      </c>
      <c r="I6" s="4">
        <f t="shared" si="10"/>
        <v>41420.249999999993</v>
      </c>
      <c r="J6" s="4">
        <f t="shared" si="10"/>
        <v>41420.291666666657</v>
      </c>
      <c r="K6" s="4">
        <f t="shared" si="10"/>
        <v>41420.333333333321</v>
      </c>
      <c r="L6" s="4">
        <f t="shared" si="10"/>
        <v>41420.374999999985</v>
      </c>
      <c r="M6" s="4">
        <f t="shared" si="10"/>
        <v>41420.41666666665</v>
      </c>
      <c r="N6" s="4">
        <f t="shared" si="10"/>
        <v>41420.458333333314</v>
      </c>
      <c r="O6" s="4">
        <f t="shared" si="10"/>
        <v>41420.499999999978</v>
      </c>
      <c r="P6" s="4">
        <f t="shared" si="10"/>
        <v>41420.541666666642</v>
      </c>
      <c r="Q6" s="4">
        <f t="shared" si="10"/>
        <v>41420.583333333307</v>
      </c>
      <c r="R6" s="4">
        <f t="shared" si="10"/>
        <v>41420.624999999971</v>
      </c>
      <c r="S6" s="4">
        <f t="shared" si="10"/>
        <v>41420.666666666635</v>
      </c>
      <c r="T6" s="4">
        <f t="shared" si="10"/>
        <v>41420.708333333299</v>
      </c>
      <c r="U6" s="4">
        <f t="shared" si="10"/>
        <v>41420.749999999964</v>
      </c>
      <c r="V6" s="4">
        <f t="shared" si="10"/>
        <v>41420.791666666628</v>
      </c>
      <c r="W6" s="4">
        <f t="shared" si="11"/>
        <v>41420.833333333292</v>
      </c>
      <c r="X6" s="4">
        <f t="shared" si="11"/>
        <v>41420.874999999956</v>
      </c>
      <c r="Y6" s="4">
        <f t="shared" si="11"/>
        <v>41420.916666666621</v>
      </c>
      <c r="Z6" s="4">
        <f t="shared" si="11"/>
        <v>41420.958333333285</v>
      </c>
      <c r="AA6" s="4">
        <f t="shared" si="11"/>
        <v>41420.999999999949</v>
      </c>
      <c r="AB6" s="4">
        <f t="shared" si="11"/>
        <v>41421.041666666613</v>
      </c>
      <c r="AC6" s="4">
        <f t="shared" si="11"/>
        <v>41421.083333333278</v>
      </c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</row>
    <row r="7" spans="1:216" s="3" customFormat="1" x14ac:dyDescent="0.2">
      <c r="A7" s="11">
        <v>4.5</v>
      </c>
      <c r="B7" s="12">
        <f t="shared" si="8"/>
        <v>39.111111111111114</v>
      </c>
      <c r="C7" s="13">
        <f t="shared" si="9"/>
        <v>1.6296296296296298</v>
      </c>
      <c r="D7" s="13" t="s">
        <v>4</v>
      </c>
      <c r="F7" s="4">
        <f t="shared" si="10"/>
        <v>41419.921296296292</v>
      </c>
      <c r="G7" s="4">
        <f t="shared" si="10"/>
        <v>41419.962962962956</v>
      </c>
      <c r="H7" s="4">
        <f t="shared" si="10"/>
        <v>41420.00462962962</v>
      </c>
      <c r="I7" s="4">
        <f t="shared" si="10"/>
        <v>41420.046296296285</v>
      </c>
      <c r="J7" s="4">
        <f t="shared" si="10"/>
        <v>41420.087962962949</v>
      </c>
      <c r="K7" s="4">
        <f t="shared" si="10"/>
        <v>41420.129629629613</v>
      </c>
      <c r="L7" s="4">
        <f t="shared" si="10"/>
        <v>41420.171296296277</v>
      </c>
      <c r="M7" s="4">
        <f t="shared" si="10"/>
        <v>41420.212962962942</v>
      </c>
      <c r="N7" s="4">
        <f t="shared" si="10"/>
        <v>41420.254629629606</v>
      </c>
      <c r="O7" s="4">
        <f t="shared" si="10"/>
        <v>41420.29629629627</v>
      </c>
      <c r="P7" s="4">
        <f t="shared" si="10"/>
        <v>41420.337962962934</v>
      </c>
      <c r="Q7" s="4">
        <f t="shared" si="10"/>
        <v>41420.379629629599</v>
      </c>
      <c r="R7" s="4">
        <f t="shared" si="10"/>
        <v>41420.421296296263</v>
      </c>
      <c r="S7" s="4">
        <f t="shared" si="10"/>
        <v>41420.462962962927</v>
      </c>
      <c r="T7" s="4">
        <f t="shared" si="10"/>
        <v>41420.504629629591</v>
      </c>
      <c r="U7" s="4">
        <f t="shared" si="10"/>
        <v>41420.546296296256</v>
      </c>
      <c r="V7" s="4">
        <f t="shared" si="10"/>
        <v>41420.58796296292</v>
      </c>
      <c r="W7" s="4">
        <f t="shared" si="11"/>
        <v>41420.629629629584</v>
      </c>
      <c r="X7" s="4">
        <f t="shared" si="11"/>
        <v>41420.671296296248</v>
      </c>
      <c r="Y7" s="4">
        <f t="shared" si="11"/>
        <v>41420.712962962913</v>
      </c>
      <c r="Z7" s="4">
        <f t="shared" si="11"/>
        <v>41420.754629629577</v>
      </c>
      <c r="AA7" s="4">
        <f t="shared" si="11"/>
        <v>41420.796296296241</v>
      </c>
      <c r="AB7" s="4">
        <f t="shared" si="11"/>
        <v>41420.837962962905</v>
      </c>
      <c r="AC7" s="4">
        <f t="shared" si="11"/>
        <v>41420.87962962957</v>
      </c>
    </row>
    <row r="8" spans="1:216" s="3" customFormat="1" x14ac:dyDescent="0.2">
      <c r="A8" s="11">
        <v>5</v>
      </c>
      <c r="B8" s="12">
        <f t="shared" si="8"/>
        <v>35.200000000000003</v>
      </c>
      <c r="C8" s="13">
        <f t="shared" si="9"/>
        <v>1.4666666666666668</v>
      </c>
      <c r="D8" s="13" t="s">
        <v>4</v>
      </c>
      <c r="F8" s="4">
        <f t="shared" si="10"/>
        <v>41419.758333333331</v>
      </c>
      <c r="G8" s="4">
        <f t="shared" si="10"/>
        <v>41419.799999999996</v>
      </c>
      <c r="H8" s="4">
        <f t="shared" si="10"/>
        <v>41419.84166666666</v>
      </c>
      <c r="I8" s="4">
        <f t="shared" si="10"/>
        <v>41419.883333333324</v>
      </c>
      <c r="J8" s="4">
        <f t="shared" si="10"/>
        <v>41419.924999999988</v>
      </c>
      <c r="K8" s="4">
        <f t="shared" si="10"/>
        <v>41419.966666666653</v>
      </c>
      <c r="L8" s="4">
        <f t="shared" si="10"/>
        <v>41420.008333333317</v>
      </c>
      <c r="M8" s="4">
        <f t="shared" si="10"/>
        <v>41420.049999999981</v>
      </c>
      <c r="N8" s="4">
        <f t="shared" si="10"/>
        <v>41420.091666666645</v>
      </c>
      <c r="O8" s="4">
        <f t="shared" si="10"/>
        <v>41420.13333333331</v>
      </c>
      <c r="P8" s="4">
        <f t="shared" si="10"/>
        <v>41420.174999999974</v>
      </c>
      <c r="Q8" s="4">
        <f t="shared" si="10"/>
        <v>41420.216666666638</v>
      </c>
      <c r="R8" s="4">
        <f t="shared" si="10"/>
        <v>41420.258333333302</v>
      </c>
      <c r="S8" s="4">
        <f t="shared" si="10"/>
        <v>41420.299999999967</v>
      </c>
      <c r="T8" s="4">
        <f t="shared" si="10"/>
        <v>41420.341666666631</v>
      </c>
      <c r="U8" s="4">
        <f t="shared" si="10"/>
        <v>41420.383333333295</v>
      </c>
      <c r="V8" s="4">
        <f t="shared" si="10"/>
        <v>41420.424999999959</v>
      </c>
      <c r="W8" s="4">
        <f t="shared" si="11"/>
        <v>41420.466666666623</v>
      </c>
      <c r="X8" s="4">
        <f t="shared" si="11"/>
        <v>41420.508333333288</v>
      </c>
      <c r="Y8" s="4">
        <f t="shared" si="11"/>
        <v>41420.549999999952</v>
      </c>
      <c r="Z8" s="4">
        <f t="shared" si="11"/>
        <v>41420.591666666616</v>
      </c>
      <c r="AA8" s="4">
        <f t="shared" si="11"/>
        <v>41420.63333333328</v>
      </c>
      <c r="AB8" s="4">
        <f t="shared" si="11"/>
        <v>41420.674999999945</v>
      </c>
      <c r="AC8" s="4">
        <f t="shared" si="11"/>
        <v>41420.716666666609</v>
      </c>
    </row>
    <row r="9" spans="1:216" s="3" customFormat="1" x14ac:dyDescent="0.2">
      <c r="A9" s="11">
        <v>5.5</v>
      </c>
      <c r="B9" s="12">
        <f t="shared" si="8"/>
        <v>32</v>
      </c>
      <c r="C9" s="13">
        <f t="shared" si="9"/>
        <v>1.3333333333333333</v>
      </c>
      <c r="D9" s="13" t="s">
        <v>4</v>
      </c>
      <c r="F9" s="4">
        <f t="shared" si="10"/>
        <v>41419.625</v>
      </c>
      <c r="G9" s="4">
        <f t="shared" si="10"/>
        <v>41419.666666666664</v>
      </c>
      <c r="H9" s="4">
        <f t="shared" si="10"/>
        <v>41419.708333333328</v>
      </c>
      <c r="I9" s="4">
        <f t="shared" si="10"/>
        <v>41419.749999999993</v>
      </c>
      <c r="J9" s="4">
        <f t="shared" si="10"/>
        <v>41419.791666666657</v>
      </c>
      <c r="K9" s="4">
        <f t="shared" si="10"/>
        <v>41419.833333333321</v>
      </c>
      <c r="L9" s="4">
        <f t="shared" si="10"/>
        <v>41419.874999999985</v>
      </c>
      <c r="M9" s="4">
        <f t="shared" si="10"/>
        <v>41419.91666666665</v>
      </c>
      <c r="N9" s="4">
        <f t="shared" si="10"/>
        <v>41419.958333333314</v>
      </c>
      <c r="O9" s="4">
        <f t="shared" si="10"/>
        <v>41419.999999999978</v>
      </c>
      <c r="P9" s="4">
        <f t="shared" si="10"/>
        <v>41420.041666666642</v>
      </c>
      <c r="Q9" s="4">
        <f t="shared" si="10"/>
        <v>41420.083333333307</v>
      </c>
      <c r="R9" s="4">
        <f t="shared" si="10"/>
        <v>41420.124999999971</v>
      </c>
      <c r="S9" s="4">
        <f t="shared" si="10"/>
        <v>41420.166666666635</v>
      </c>
      <c r="T9" s="4">
        <f t="shared" si="10"/>
        <v>41420.208333333299</v>
      </c>
      <c r="U9" s="4">
        <f t="shared" si="10"/>
        <v>41420.249999999964</v>
      </c>
      <c r="V9" s="4">
        <f t="shared" si="10"/>
        <v>41420.291666666628</v>
      </c>
      <c r="W9" s="4">
        <f t="shared" si="11"/>
        <v>41420.333333333292</v>
      </c>
      <c r="X9" s="4">
        <f t="shared" si="11"/>
        <v>41420.374999999956</v>
      </c>
      <c r="Y9" s="4">
        <f t="shared" si="11"/>
        <v>41420.416666666621</v>
      </c>
      <c r="Z9" s="4">
        <f t="shared" si="11"/>
        <v>41420.458333333285</v>
      </c>
      <c r="AA9" s="4">
        <f t="shared" si="11"/>
        <v>41420.499999999949</v>
      </c>
      <c r="AB9" s="4">
        <f t="shared" si="11"/>
        <v>41420.541666666613</v>
      </c>
      <c r="AC9" s="4">
        <f t="shared" si="11"/>
        <v>41420.583333333278</v>
      </c>
    </row>
    <row r="10" spans="1:216" s="3" customFormat="1" x14ac:dyDescent="0.2">
      <c r="A10">
        <v>6</v>
      </c>
      <c r="B10" s="7">
        <f t="shared" si="8"/>
        <v>29.333333333333332</v>
      </c>
      <c r="C10" s="4">
        <f t="shared" si="9"/>
        <v>1.2222222222222221</v>
      </c>
      <c r="D10" s="15" t="s">
        <v>4</v>
      </c>
      <c r="F10" s="4">
        <f t="shared" si="10"/>
        <v>41419.513888888883</v>
      </c>
      <c r="G10" s="4">
        <f t="shared" si="10"/>
        <v>41419.555555555547</v>
      </c>
      <c r="H10" s="4">
        <f t="shared" si="10"/>
        <v>41419.597222222212</v>
      </c>
      <c r="I10" s="4">
        <f t="shared" si="10"/>
        <v>41419.638888888876</v>
      </c>
      <c r="J10" s="4">
        <f t="shared" si="10"/>
        <v>41419.68055555554</v>
      </c>
      <c r="K10" s="4">
        <f t="shared" si="10"/>
        <v>41419.722222222204</v>
      </c>
      <c r="L10" s="4">
        <f t="shared" si="10"/>
        <v>41419.763888888869</v>
      </c>
      <c r="M10" s="4">
        <f t="shared" si="10"/>
        <v>41419.805555555533</v>
      </c>
      <c r="N10" s="4">
        <f t="shared" si="10"/>
        <v>41419.847222222197</v>
      </c>
      <c r="O10" s="4">
        <f t="shared" si="10"/>
        <v>41419.888888888861</v>
      </c>
      <c r="P10" s="4">
        <f t="shared" si="10"/>
        <v>41419.930555555526</v>
      </c>
      <c r="Q10" s="4">
        <f t="shared" si="10"/>
        <v>41419.97222222219</v>
      </c>
      <c r="R10" s="4">
        <f t="shared" si="10"/>
        <v>41420.013888888854</v>
      </c>
      <c r="S10" s="4">
        <f t="shared" si="10"/>
        <v>41420.055555555518</v>
      </c>
      <c r="T10" s="4">
        <f t="shared" si="10"/>
        <v>41420.097222222183</v>
      </c>
      <c r="U10" s="4">
        <f t="shared" si="10"/>
        <v>41420.138888888847</v>
      </c>
      <c r="V10" s="4">
        <f t="shared" si="10"/>
        <v>41420.180555555511</v>
      </c>
      <c r="W10" s="4">
        <f t="shared" si="11"/>
        <v>41420.222222222175</v>
      </c>
      <c r="X10" s="4">
        <f t="shared" si="11"/>
        <v>41420.26388888884</v>
      </c>
      <c r="Y10" s="4">
        <f t="shared" si="11"/>
        <v>41420.305555555504</v>
      </c>
      <c r="Z10" s="4">
        <f t="shared" si="11"/>
        <v>41420.347222222168</v>
      </c>
      <c r="AA10" s="4">
        <f t="shared" si="11"/>
        <v>41420.388888888832</v>
      </c>
      <c r="AB10" s="4">
        <f t="shared" si="11"/>
        <v>41420.430555555497</v>
      </c>
      <c r="AC10" s="4">
        <f t="shared" si="11"/>
        <v>41420.472222222161</v>
      </c>
    </row>
    <row r="11" spans="1:216" s="3" customFormat="1" x14ac:dyDescent="0.2">
      <c r="A11">
        <v>6.5</v>
      </c>
      <c r="B11" s="7">
        <f t="shared" si="8"/>
        <v>27.076923076923077</v>
      </c>
      <c r="C11" s="4">
        <f t="shared" si="9"/>
        <v>1.1282051282051282</v>
      </c>
      <c r="D11" s="15" t="s">
        <v>4</v>
      </c>
      <c r="F11" s="4">
        <f t="shared" si="10"/>
        <v>41419.419871794868</v>
      </c>
      <c r="G11" s="4">
        <f t="shared" si="10"/>
        <v>41419.461538461532</v>
      </c>
      <c r="H11" s="4">
        <f t="shared" si="10"/>
        <v>41419.503205128196</v>
      </c>
      <c r="I11" s="4">
        <f t="shared" si="10"/>
        <v>41419.54487179486</v>
      </c>
      <c r="J11" s="4">
        <f t="shared" si="10"/>
        <v>41419.586538461524</v>
      </c>
      <c r="K11" s="4">
        <f t="shared" si="10"/>
        <v>41419.628205128189</v>
      </c>
      <c r="L11" s="4">
        <f t="shared" si="10"/>
        <v>41419.669871794853</v>
      </c>
      <c r="M11" s="4">
        <f t="shared" si="10"/>
        <v>41419.711538461517</v>
      </c>
      <c r="N11" s="4">
        <f t="shared" si="10"/>
        <v>41419.753205128181</v>
      </c>
      <c r="O11" s="4">
        <f t="shared" si="10"/>
        <v>41419.794871794846</v>
      </c>
      <c r="P11" s="4">
        <f t="shared" si="10"/>
        <v>41419.83653846151</v>
      </c>
      <c r="Q11" s="4">
        <f t="shared" si="10"/>
        <v>41419.878205128174</v>
      </c>
      <c r="R11" s="4">
        <f t="shared" si="10"/>
        <v>41419.919871794838</v>
      </c>
      <c r="S11" s="4">
        <f t="shared" si="10"/>
        <v>41419.961538461503</v>
      </c>
      <c r="T11" s="4">
        <f t="shared" si="10"/>
        <v>41420.003205128167</v>
      </c>
      <c r="U11" s="4">
        <f t="shared" si="10"/>
        <v>41420.044871794831</v>
      </c>
      <c r="V11" s="4">
        <f t="shared" si="10"/>
        <v>41420.086538461495</v>
      </c>
      <c r="W11" s="4">
        <f t="shared" si="11"/>
        <v>41420.12820512816</v>
      </c>
      <c r="X11" s="4">
        <f t="shared" si="11"/>
        <v>41420.169871794824</v>
      </c>
      <c r="Y11" s="4">
        <f t="shared" si="11"/>
        <v>41420.211538461488</v>
      </c>
      <c r="Z11" s="4">
        <f t="shared" si="11"/>
        <v>41420.253205128152</v>
      </c>
      <c r="AA11" s="4">
        <f t="shared" si="11"/>
        <v>41420.294871794817</v>
      </c>
      <c r="AB11" s="4">
        <f t="shared" si="11"/>
        <v>41420.336538461481</v>
      </c>
      <c r="AC11" s="4">
        <f t="shared" si="11"/>
        <v>41420.378205128145</v>
      </c>
    </row>
    <row r="12" spans="1:216" s="3" customFormat="1" x14ac:dyDescent="0.2">
      <c r="A12">
        <v>7</v>
      </c>
      <c r="B12" s="7">
        <f t="shared" si="8"/>
        <v>25.142857142857142</v>
      </c>
      <c r="C12" s="4">
        <f t="shared" si="9"/>
        <v>1.0476190476190477</v>
      </c>
      <c r="D12" s="15" t="s">
        <v>4</v>
      </c>
      <c r="F12" s="4">
        <f t="shared" si="10"/>
        <v>41419.339285714283</v>
      </c>
      <c r="G12" s="4">
        <f t="shared" si="10"/>
        <v>41419.380952380947</v>
      </c>
      <c r="H12" s="4">
        <f t="shared" si="10"/>
        <v>41419.422619047611</v>
      </c>
      <c r="I12" s="4">
        <f t="shared" si="10"/>
        <v>41419.464285714275</v>
      </c>
      <c r="J12" s="4">
        <f t="shared" si="10"/>
        <v>41419.50595238094</v>
      </c>
      <c r="K12" s="4">
        <f t="shared" si="10"/>
        <v>41419.547619047604</v>
      </c>
      <c r="L12" s="4">
        <f t="shared" si="10"/>
        <v>41419.589285714268</v>
      </c>
      <c r="M12" s="4">
        <f t="shared" si="10"/>
        <v>41419.630952380932</v>
      </c>
      <c r="N12" s="4">
        <f t="shared" si="10"/>
        <v>41419.672619047597</v>
      </c>
      <c r="O12" s="4">
        <f t="shared" si="10"/>
        <v>41419.714285714261</v>
      </c>
      <c r="P12" s="4">
        <f t="shared" si="10"/>
        <v>41419.755952380925</v>
      </c>
      <c r="Q12" s="4">
        <f t="shared" si="10"/>
        <v>41419.797619047589</v>
      </c>
      <c r="R12" s="4">
        <f t="shared" si="10"/>
        <v>41419.839285714253</v>
      </c>
      <c r="S12" s="4">
        <f t="shared" si="10"/>
        <v>41419.880952380918</v>
      </c>
      <c r="T12" s="4">
        <f t="shared" si="10"/>
        <v>41419.922619047582</v>
      </c>
      <c r="U12" s="4">
        <f t="shared" si="10"/>
        <v>41419.964285714246</v>
      </c>
      <c r="V12" s="4">
        <f t="shared" si="10"/>
        <v>41420.00595238091</v>
      </c>
      <c r="W12" s="4">
        <f t="shared" si="11"/>
        <v>41420.047619047575</v>
      </c>
      <c r="X12" s="4">
        <f t="shared" si="11"/>
        <v>41420.089285714239</v>
      </c>
      <c r="Y12" s="4">
        <f t="shared" si="11"/>
        <v>41420.130952380903</v>
      </c>
      <c r="Z12" s="4">
        <f t="shared" si="11"/>
        <v>41420.172619047567</v>
      </c>
      <c r="AA12" s="4">
        <f t="shared" si="11"/>
        <v>41420.214285714232</v>
      </c>
      <c r="AB12" s="4">
        <f t="shared" si="11"/>
        <v>41420.255952380896</v>
      </c>
      <c r="AC12" s="4">
        <f t="shared" si="11"/>
        <v>41420.29761904756</v>
      </c>
    </row>
    <row r="13" spans="1:216" s="3" customFormat="1" x14ac:dyDescent="0.2">
      <c r="A13">
        <v>7.5</v>
      </c>
      <c r="B13" s="7">
        <f t="shared" si="8"/>
        <v>23.466666666666665</v>
      </c>
      <c r="C13" s="4">
        <f t="shared" si="9"/>
        <v>0.97777777777777775</v>
      </c>
      <c r="D13" s="15" t="s">
        <v>4</v>
      </c>
      <c r="F13" s="4">
        <f t="shared" si="10"/>
        <v>41419.269444444442</v>
      </c>
      <c r="G13" s="4">
        <f t="shared" si="10"/>
        <v>41419.311111111107</v>
      </c>
      <c r="H13" s="4">
        <f t="shared" si="10"/>
        <v>41419.352777777771</v>
      </c>
      <c r="I13" s="4">
        <f t="shared" si="10"/>
        <v>41419.394444444435</v>
      </c>
      <c r="J13" s="4">
        <f t="shared" si="10"/>
        <v>41419.436111111099</v>
      </c>
      <c r="K13" s="4">
        <f t="shared" si="10"/>
        <v>41419.477777777764</v>
      </c>
      <c r="L13" s="4">
        <f t="shared" si="10"/>
        <v>41419.519444444428</v>
      </c>
      <c r="M13" s="4">
        <f t="shared" si="10"/>
        <v>41419.561111111092</v>
      </c>
      <c r="N13" s="4">
        <f t="shared" si="10"/>
        <v>41419.602777777756</v>
      </c>
      <c r="O13" s="4">
        <f t="shared" si="10"/>
        <v>41419.644444444421</v>
      </c>
      <c r="P13" s="4">
        <f t="shared" si="10"/>
        <v>41419.686111111085</v>
      </c>
      <c r="Q13" s="4">
        <f t="shared" si="10"/>
        <v>41419.727777777749</v>
      </c>
      <c r="R13" s="4">
        <f t="shared" si="10"/>
        <v>41419.769444444413</v>
      </c>
      <c r="S13" s="4">
        <f t="shared" si="10"/>
        <v>41419.811111111077</v>
      </c>
      <c r="T13" s="4">
        <f t="shared" si="10"/>
        <v>41419.852777777742</v>
      </c>
      <c r="U13" s="4">
        <f t="shared" si="10"/>
        <v>41419.894444444406</v>
      </c>
      <c r="V13" s="4">
        <f t="shared" si="10"/>
        <v>41419.93611111107</v>
      </c>
      <c r="W13" s="4">
        <f t="shared" si="11"/>
        <v>41419.977777777734</v>
      </c>
      <c r="X13" s="4">
        <f t="shared" si="11"/>
        <v>41420.019444444399</v>
      </c>
      <c r="Y13" s="4">
        <f t="shared" si="11"/>
        <v>41420.061111111063</v>
      </c>
      <c r="Z13" s="4">
        <f t="shared" si="11"/>
        <v>41420.102777777727</v>
      </c>
      <c r="AA13" s="4">
        <f t="shared" si="11"/>
        <v>41420.144444444391</v>
      </c>
      <c r="AB13" s="4">
        <f t="shared" si="11"/>
        <v>41420.186111111056</v>
      </c>
      <c r="AC13" s="4">
        <f t="shared" si="11"/>
        <v>41420.22777777772</v>
      </c>
    </row>
    <row r="14" spans="1:216" s="3" customFormat="1" x14ac:dyDescent="0.2">
      <c r="A14">
        <v>8</v>
      </c>
      <c r="B14" s="7">
        <f t="shared" si="8"/>
        <v>22</v>
      </c>
      <c r="C14" s="4">
        <f t="shared" si="9"/>
        <v>0.91666666666666663</v>
      </c>
      <c r="D14" s="15" t="s">
        <v>4</v>
      </c>
      <c r="F14" s="4">
        <f t="shared" si="10"/>
        <v>41419.208333333328</v>
      </c>
      <c r="G14" s="4">
        <f t="shared" si="10"/>
        <v>41419.249999999993</v>
      </c>
      <c r="H14" s="4">
        <f t="shared" si="10"/>
        <v>41419.291666666657</v>
      </c>
      <c r="I14" s="4">
        <f t="shared" si="10"/>
        <v>41419.333333333321</v>
      </c>
      <c r="J14" s="4">
        <f t="shared" si="10"/>
        <v>41419.374999999985</v>
      </c>
      <c r="K14" s="4">
        <f t="shared" si="10"/>
        <v>41419.41666666665</v>
      </c>
      <c r="L14" s="4">
        <f t="shared" si="10"/>
        <v>41419.458333333314</v>
      </c>
      <c r="M14" s="4">
        <f t="shared" si="10"/>
        <v>41419.499999999978</v>
      </c>
      <c r="N14" s="4">
        <f t="shared" si="10"/>
        <v>41419.541666666642</v>
      </c>
      <c r="O14" s="4">
        <f t="shared" si="10"/>
        <v>41419.583333333307</v>
      </c>
      <c r="P14" s="4">
        <f t="shared" si="10"/>
        <v>41419.624999999971</v>
      </c>
      <c r="Q14" s="4">
        <f t="shared" si="10"/>
        <v>41419.666666666635</v>
      </c>
      <c r="R14" s="4">
        <f t="shared" si="10"/>
        <v>41419.708333333299</v>
      </c>
      <c r="S14" s="4">
        <f t="shared" si="10"/>
        <v>41419.749999999964</v>
      </c>
      <c r="T14" s="4">
        <f t="shared" si="10"/>
        <v>41419.791666666628</v>
      </c>
      <c r="U14" s="4">
        <f t="shared" si="10"/>
        <v>41419.833333333292</v>
      </c>
      <c r="V14" s="4">
        <f t="shared" si="10"/>
        <v>41419.874999999956</v>
      </c>
      <c r="W14" s="4">
        <f t="shared" si="11"/>
        <v>41419.916666666621</v>
      </c>
      <c r="X14" s="4">
        <f t="shared" si="11"/>
        <v>41419.958333333285</v>
      </c>
      <c r="Y14" s="4">
        <f t="shared" si="11"/>
        <v>41419.999999999949</v>
      </c>
      <c r="Z14" s="4">
        <f t="shared" si="11"/>
        <v>41420.041666666613</v>
      </c>
      <c r="AA14" s="4">
        <f t="shared" si="11"/>
        <v>41420.083333333278</v>
      </c>
      <c r="AB14" s="4">
        <f t="shared" si="11"/>
        <v>41420.124999999942</v>
      </c>
      <c r="AC14" s="4">
        <f t="shared" si="11"/>
        <v>41420.166666666606</v>
      </c>
    </row>
    <row r="15" spans="1:216" s="3" customFormat="1" x14ac:dyDescent="0.2">
      <c r="B15" s="8"/>
    </row>
    <row r="16" spans="1:216" s="3" customFormat="1" x14ac:dyDescent="0.2">
      <c r="B16" s="8"/>
      <c r="F16" s="4"/>
      <c r="G16" s="4"/>
    </row>
    <row r="17" spans="1:6" s="3" customFormat="1" x14ac:dyDescent="0.2"/>
    <row r="18" spans="1:6" s="3" customFormat="1" x14ac:dyDescent="0.2">
      <c r="A18" s="21" t="s">
        <v>7</v>
      </c>
      <c r="B18" s="18"/>
    </row>
    <row r="19" spans="1:6" s="3" customFormat="1" x14ac:dyDescent="0.2"/>
    <row r="20" spans="1:6" s="3" customFormat="1" x14ac:dyDescent="0.2">
      <c r="A20" s="22" t="s">
        <v>9</v>
      </c>
      <c r="B20" s="14"/>
      <c r="C20" s="5"/>
      <c r="D20" s="5"/>
    </row>
    <row r="21" spans="1:6" s="3" customFormat="1" x14ac:dyDescent="0.2">
      <c r="A21" s="23" t="s">
        <v>8</v>
      </c>
      <c r="B21" s="24"/>
      <c r="F21" s="4"/>
    </row>
    <row r="22" spans="1:6" s="3" customFormat="1" x14ac:dyDescent="0.2">
      <c r="A22" s="16" t="s">
        <v>6</v>
      </c>
      <c r="B22" s="17"/>
      <c r="C22" s="16"/>
      <c r="D22" s="16" t="b">
        <f>AND(HOUR(F4)&gt;=10,(HOUR(F4)&lt;=15))</f>
        <v>0</v>
      </c>
    </row>
    <row r="23" spans="1:6" s="3" customFormat="1" x14ac:dyDescent="0.2">
      <c r="B23" s="8"/>
      <c r="F23" s="4"/>
    </row>
    <row r="24" spans="1:6" s="3" customFormat="1" x14ac:dyDescent="0.2">
      <c r="B24" s="8"/>
      <c r="F24" s="4"/>
    </row>
    <row r="25" spans="1:6" s="3" customFormat="1" x14ac:dyDescent="0.2">
      <c r="B25" s="8"/>
      <c r="F25" s="4"/>
    </row>
    <row r="26" spans="1:6" s="3" customFormat="1" x14ac:dyDescent="0.2">
      <c r="B26" s="8"/>
    </row>
    <row r="27" spans="1:6" s="3" customFormat="1" x14ac:dyDescent="0.2">
      <c r="B27" s="8"/>
    </row>
    <row r="28" spans="1:6" s="3" customFormat="1" x14ac:dyDescent="0.2">
      <c r="B28" s="8"/>
    </row>
    <row r="29" spans="1:6" s="3" customFormat="1" x14ac:dyDescent="0.2">
      <c r="B29" s="8"/>
      <c r="F29" s="4"/>
    </row>
    <row r="30" spans="1:6" s="3" customFormat="1" x14ac:dyDescent="0.2">
      <c r="B30" s="8"/>
      <c r="F30" s="4"/>
    </row>
    <row r="31" spans="1:6" s="3" customFormat="1" x14ac:dyDescent="0.2">
      <c r="B31" s="8"/>
      <c r="F31" s="4"/>
    </row>
    <row r="32" spans="1:6" x14ac:dyDescent="0.2">
      <c r="D32" s="3"/>
      <c r="E32" s="3"/>
      <c r="F32" s="3"/>
    </row>
  </sheetData>
  <conditionalFormatting sqref="G16">
    <cfRule type="cellIs" dxfId="4" priority="7" operator="between">
      <formula>41419</formula>
      <formula>41419</formula>
    </cfRule>
  </conditionalFormatting>
  <conditionalFormatting sqref="E4:E14">
    <cfRule type="cellIs" dxfId="3" priority="6" operator="between">
      <formula>10</formula>
      <formula>15</formula>
    </cfRule>
  </conditionalFormatting>
  <conditionalFormatting sqref="F21 F23:F25 F29:F31">
    <cfRule type="expression" dxfId="2" priority="3">
      <formula>AND(HOUR(F4)&gt;=10,(HOUR(F4)&lt;=15))</formula>
    </cfRule>
  </conditionalFormatting>
  <conditionalFormatting sqref="F4:V14">
    <cfRule type="expression" dxfId="1" priority="2">
      <formula>AND(HOUR(F4)&gt;=10,(HOUR(F4)&lt;=15))</formula>
    </cfRule>
  </conditionalFormatting>
  <conditionalFormatting sqref="W4:AC14">
    <cfRule type="expression" dxfId="0" priority="1">
      <formula>AND(HOUR(W4)&gt;=10,(HOUR(W4)&lt;=15))</formula>
    </cfRule>
  </conditionalFormatting>
  <pageMargins left="0.43333333333333335" right="0.27569444444444446" top="0.2361111111111111" bottom="0.39374999999999999" header="0.51180555555555551" footer="0.2361111111111111"/>
  <pageSetup paperSize="9" firstPageNumber="0" fitToHeight="0" orientation="portrait" horizontalDpi="300" verticalDpi="300" r:id="rId1"/>
  <headerFooter alignWithMargins="0">
    <oddFooter>&amp;R&amp;"Times New Roman,Standard"&amp;8&amp;F-&amp;A&amp;"Times New Roman,Fett"      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Traveltimes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Caesar</dc:creator>
  <cp:lastModifiedBy>Caesar</cp:lastModifiedBy>
  <dcterms:created xsi:type="dcterms:W3CDTF">2013-03-25T03:10:38Z</dcterms:created>
  <dcterms:modified xsi:type="dcterms:W3CDTF">2013-06-06T20:32:54Z</dcterms:modified>
</cp:coreProperties>
</file>